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7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<sst xmlns="http://schemas.openxmlformats.org/spreadsheetml/2006/main" count="74" uniqueCount="71">
  <si>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</si>
  <si>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</si>
  <si>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</si>
  <si>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37 А</t>
  </si>
  <si>
    <t xml:space="preserve">      период: с 01 января 2019 по 31 декабря 2019 года</t>
  </si>
  <si>
    <t xml:space="preserve">Общая  площадь дома : 3332,6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</si>
  <si>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</si>
  <si>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</si>
  <si>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</si>
  <si>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</si>
  <si>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</si>
  <si>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</si>
  <si>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</si>
  <si>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</si>
  <si>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</si>
  <si>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</si>
  <si>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</si>
  <si>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</si>
  <si>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</si>
  <si>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</si>
  <si>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</si>
  <si>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</si>
  <si>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</si>
  <si>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</si>
  <si>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</si>
  <si>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</si>
  <si>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</si>
  <si>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</si>
  <si>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</si>
  <si>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</si>
  <si>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</si>
  <si>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</si>
  <si>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</si>
  <si>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</si>
  <si>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</si>
  <si>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</si>
  <si>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</si>
  <si>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</si>
  <si>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Промывка пластинчатого теплообменника </t>
  </si>
  <si>
    <t xml:space="preserve">Промывка системы отопления</t>
  </si>
  <si>
    <t xml:space="preserve">Изоляция трубопроводов ГВС и цирк.линии в подвале Д32-54м, Д25-40м, Д20-34 м.</t>
  </si>
  <si>
    <r>
      <rPr>
        <b val="true"/>
        <sz val="12"/>
        <rFont val="Times New Roman"/>
        <family val="1"/>
        <charset val="204"/>
      </rPr>
      <t xml:space="preserve">2.2. Работы по благоустройству земельного участка: </t>
    </r>
    <r>
      <rPr>
        <sz val="12"/>
        <rFont val="Times New Roman"/>
        <family val="1"/>
        <charset val="204"/>
      </rPr>
      <t xml:space="preserve">Спиливание деревьев на придомовой территории</t>
    </r>
  </si>
  <si>
    <t xml:space="preserve">По  мере  необходимости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</si>
  <si>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</si>
  <si>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</si>
  <si>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Утепление панелей фасада штукатурным слоем кв.№№42, 43, 46, 47, 50, 51,54, 55,58, 59 - 153 кв.м.</t>
  </si>
  <si>
    <t xml:space="preserve">Проверка вент.каналов кв.кв.58-59</t>
  </si>
  <si>
    <t xml:space="preserve">Ремонт козырька над входом в подъезды №№ 1-3</t>
  </si>
  <si>
    <t xml:space="preserve">Ремонт крыльца подъездов №№ 1-3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</si>
  <si>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</si>
  <si>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</si>
  <si>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</si>
  <si>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</si>
  <si>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</si>
  <si>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</si>
  <si>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</si>
  <si>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</si>
  <si>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</si>
  <si>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</si>
  <si>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 </t>
  </si>
  <si>
    <t xml:space="preserve">8.2 Установка  доводчиков</t>
  </si>
  <si>
    <t xml:space="preserve">8.3 Утилизация  ртутных  ламп</t>
  </si>
  <si>
    <t xml:space="preserve">8.4 Уборка, вывоз  листвы, веток , снега  и КГО</t>
  </si>
  <si>
    <t xml:space="preserve">8.5 Снятие показаний и злектронная передача общедомовых приборов учета ресурсоснабжающим организациям 
</t>
  </si>
  <si>
    <t xml:space="preserve">8.6 Техническое  обслуживание  охранной  сигнализации  в  подвале  и 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</si>
  <si>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142811,61  руб.</t>
  </si>
  <si>
    <t xml:space="preserve">За  отчетный   период  поступило  от  населения  на  содержание  и  текущий  ремонт :  224905,43  руб.</t>
  </si>
  <si>
    <t xml:space="preserve">Выполнено  работ  по  содержанию  и  текущему  ремонту  за  отчетный  период  :  439744,00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</si>
  <si>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 72026,96  руб.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</si>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</sst>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77"/>
  <sheetViews>
    <sheetView showFormulas="false" showGridLines="true" showRowColHeaders="true" showZeros="true" rightToLeft="false" tabSelected="true" showOutlineSymbols="true" defaultGridColor="true" view="normal" topLeftCell="A59" colorId="64" zoomScale="100" zoomScaleNormal="100" zoomScalePageLayoutView="100" workbookViewId="0">
      <selection pane="topLeft" activeCell="F50" activeCellId="0" sqref="F32:F50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142716.87</v>
      </c>
      <c r="F12" s="9"/>
    </row>
    <row r="13" customFormat="false" ht="15.6" hidden="false" customHeight="false" outlineLevel="0" collapsed="false">
      <c r="B13" s="10" t="s">
        <v>14</v>
      </c>
      <c r="C13" s="7" t="n">
        <v>950165.44</v>
      </c>
      <c r="D13" s="7" t="n">
        <v>915881.55</v>
      </c>
      <c r="E13" s="11" t="n">
        <f aca="false">D13-C13</f>
        <v>-34283.8899999999</v>
      </c>
      <c r="F13" s="11"/>
      <c r="G13" s="12"/>
    </row>
    <row r="14" customFormat="false" ht="15.6" hidden="false" customHeight="false" outlineLevel="0" collapsed="false">
      <c r="B14" s="10" t="s">
        <v>15</v>
      </c>
      <c r="C14" s="7" t="n">
        <f aca="false">C15+C16+C17</f>
        <v>1783662.6</v>
      </c>
      <c r="D14" s="7" t="n">
        <f aca="false">D15+D16+D17</f>
        <v>1715126.46</v>
      </c>
      <c r="E14" s="11" t="n">
        <f aca="false">D14-C14</f>
        <v>-68536.1399999999</v>
      </c>
      <c r="F14" s="11"/>
      <c r="G14" s="12"/>
    </row>
    <row r="15" customFormat="false" ht="15.6" hidden="false" customHeight="false" outlineLevel="0" collapsed="false">
      <c r="B15" s="10" t="s">
        <v>16</v>
      </c>
      <c r="C15" s="7" t="n">
        <v>358682.87</v>
      </c>
      <c r="D15" s="7" t="n">
        <v>346911.56</v>
      </c>
      <c r="E15" s="11" t="n">
        <f aca="false">D15-C15</f>
        <v>-11771.31</v>
      </c>
      <c r="F15" s="11"/>
      <c r="G15" s="12"/>
    </row>
    <row r="16" customFormat="false" ht="15.6" hidden="false" customHeight="false" outlineLevel="0" collapsed="false">
      <c r="B16" s="10" t="s">
        <v>17</v>
      </c>
      <c r="C16" s="7" t="n">
        <v>1051445.43</v>
      </c>
      <c r="D16" s="7" t="n">
        <f aca="false">C16</f>
        <v>1051445.43</v>
      </c>
      <c r="E16" s="11" t="n">
        <f aca="false">D16-C16</f>
        <v>0</v>
      </c>
      <c r="F16" s="11"/>
      <c r="G16" s="12"/>
    </row>
    <row r="17" customFormat="false" ht="15.6" hidden="false" customHeight="false" outlineLevel="0" collapsed="false">
      <c r="B17" s="10" t="s">
        <v>18</v>
      </c>
      <c r="C17" s="7" t="n">
        <v>373534.3</v>
      </c>
      <c r="D17" s="7" t="n">
        <v>316769.47</v>
      </c>
      <c r="E17" s="11" t="n">
        <f aca="false">D17-C17</f>
        <v>-56764.83</v>
      </c>
      <c r="F17" s="11"/>
      <c r="G17" s="12"/>
    </row>
    <row r="18" customFormat="false" ht="15.6" hidden="false" customHeight="false" outlineLevel="0" collapsed="false">
      <c r="B18" s="13" t="s">
        <v>19</v>
      </c>
      <c r="C18" s="7" t="n">
        <v>23150.07</v>
      </c>
      <c r="D18" s="7" t="n">
        <v>17039.09</v>
      </c>
      <c r="E18" s="11" t="n">
        <f aca="false">D18-C18</f>
        <v>-6110.98</v>
      </c>
      <c r="F18" s="11"/>
      <c r="G18" s="12"/>
    </row>
    <row r="19" customFormat="false" ht="15.6" hidden="false" customHeight="false" outlineLevel="0" collapsed="false">
      <c r="B19" s="10" t="s">
        <v>20</v>
      </c>
      <c r="C19" s="7" t="n">
        <f aca="false">C13+C14+C18</f>
        <v>2756978.11</v>
      </c>
      <c r="D19" s="7" t="n">
        <f aca="false">D13+D14+D18</f>
        <v>2648047.1</v>
      </c>
      <c r="E19" s="11" t="n">
        <f aca="false">D19-C19</f>
        <v>-108931.01</v>
      </c>
      <c r="F19" s="11"/>
      <c r="G19" s="12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251647.88</v>
      </c>
      <c r="F20" s="9"/>
    </row>
    <row r="21" customFormat="false" ht="13.2" hidden="false" customHeight="false" outlineLevel="0" collapsed="false">
      <c r="B21" s="14" t="s">
        <v>22</v>
      </c>
      <c r="C21" s="14"/>
      <c r="D21" s="14"/>
      <c r="E21" s="14"/>
      <c r="F21" s="14"/>
    </row>
    <row r="22" customFormat="false" ht="13.2" hidden="false" customHeight="false" outlineLevel="0" collapsed="false">
      <c r="B22" s="14"/>
      <c r="C22" s="14"/>
      <c r="D22" s="14"/>
      <c r="E22" s="14"/>
      <c r="F22" s="14"/>
    </row>
    <row r="23" customFormat="false" ht="17.4" hidden="false" customHeight="false" outlineLevel="0" collapsed="false">
      <c r="B23" s="15"/>
      <c r="C23" s="16"/>
      <c r="D23" s="16"/>
      <c r="E23" s="16"/>
      <c r="F23" s="17"/>
    </row>
    <row r="24" customFormat="false" ht="31.2" hidden="false" customHeight="false" outlineLevel="0" collapsed="false">
      <c r="B24" s="18" t="s">
        <v>23</v>
      </c>
      <c r="C24" s="18"/>
      <c r="D24" s="18" t="s">
        <v>24</v>
      </c>
      <c r="E24" s="19" t="s">
        <v>25</v>
      </c>
      <c r="F24" s="19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20" t="s">
        <v>28</v>
      </c>
      <c r="C26" s="20"/>
      <c r="D26" s="18" t="n">
        <v>3332.6</v>
      </c>
      <c r="E26" s="19" t="s">
        <v>29</v>
      </c>
      <c r="F26" s="21" t="n">
        <v>54009.84</v>
      </c>
    </row>
    <row r="27" customFormat="false" ht="67.5" hidden="false" customHeight="true" outlineLevel="0" collapsed="false">
      <c r="B27" s="20"/>
      <c r="C27" s="20"/>
      <c r="D27" s="18"/>
      <c r="E27" s="19"/>
      <c r="F27" s="21"/>
    </row>
    <row r="28" customFormat="false" ht="45.75" hidden="false" customHeight="true" outlineLevel="0" collapsed="false">
      <c r="B28" s="13" t="s">
        <v>30</v>
      </c>
      <c r="C28" s="13"/>
      <c r="D28" s="18" t="n">
        <v>3332.6</v>
      </c>
      <c r="E28" s="22" t="s">
        <v>31</v>
      </c>
      <c r="F28" s="23" t="n">
        <v>178370.16</v>
      </c>
    </row>
    <row r="29" customFormat="false" ht="46.8" hidden="false" customHeight="false" outlineLevel="0" collapsed="false">
      <c r="B29" s="24" t="s">
        <v>32</v>
      </c>
      <c r="C29" s="24"/>
      <c r="D29" s="18" t="n">
        <v>3332.6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8" t="n">
        <v>3332.6</v>
      </c>
      <c r="E30" s="22" t="s">
        <v>34</v>
      </c>
      <c r="F30" s="23" t="n">
        <v>2016.6</v>
      </c>
    </row>
    <row r="31" customFormat="false" ht="15.6" hidden="false" customHeight="false" outlineLevel="0" collapsed="false">
      <c r="B31" s="25" t="s">
        <v>35</v>
      </c>
      <c r="C31" s="25"/>
      <c r="D31" s="25"/>
      <c r="E31" s="25"/>
      <c r="F31" s="25"/>
    </row>
    <row r="32" customFormat="false" ht="62.25" hidden="false" customHeight="true" outlineLevel="0" collapsed="false">
      <c r="B32" s="26" t="s">
        <v>36</v>
      </c>
      <c r="C32" s="26"/>
      <c r="D32" s="7"/>
      <c r="E32" s="19" t="s">
        <v>37</v>
      </c>
      <c r="F32" s="27"/>
    </row>
    <row r="33" customFormat="false" ht="22.5" hidden="false" customHeight="true" outlineLevel="0" collapsed="false">
      <c r="B33" s="28" t="s">
        <v>38</v>
      </c>
      <c r="C33" s="28"/>
      <c r="D33" s="7"/>
      <c r="E33" s="19"/>
      <c r="F33" s="7" t="n">
        <v>9425.24</v>
      </c>
    </row>
    <row r="34" customFormat="false" ht="24.75" hidden="false" customHeight="true" outlineLevel="0" collapsed="false">
      <c r="B34" s="29" t="s">
        <v>39</v>
      </c>
      <c r="C34" s="29"/>
      <c r="D34" s="7"/>
      <c r="E34" s="19"/>
      <c r="F34" s="7" t="n">
        <v>19893.39</v>
      </c>
    </row>
    <row r="35" customFormat="false" ht="32.25" hidden="false" customHeight="true" outlineLevel="0" collapsed="false">
      <c r="B35" s="29" t="s">
        <v>40</v>
      </c>
      <c r="C35" s="29"/>
      <c r="D35" s="7"/>
      <c r="E35" s="19"/>
      <c r="F35" s="7" t="n">
        <v>43075.37</v>
      </c>
    </row>
    <row r="36" customFormat="false" ht="22.95" hidden="false" customHeight="true" outlineLevel="0" collapsed="false">
      <c r="B36" s="26" t="s">
        <v>41</v>
      </c>
      <c r="C36" s="26"/>
      <c r="D36" s="22"/>
      <c r="E36" s="19" t="s">
        <v>42</v>
      </c>
      <c r="F36" s="7" t="n">
        <v>5750</v>
      </c>
    </row>
    <row r="37" customFormat="false" ht="17.25" hidden="false" customHeight="true" outlineLevel="0" collapsed="false">
      <c r="B37" s="26"/>
      <c r="C37" s="26"/>
      <c r="D37" s="22"/>
      <c r="E37" s="19"/>
      <c r="F37" s="7"/>
    </row>
    <row r="38" customFormat="false" ht="17.25" hidden="false" customHeight="true" outlineLevel="0" collapsed="false">
      <c r="B38" s="26"/>
      <c r="C38" s="26"/>
      <c r="D38" s="22"/>
      <c r="E38" s="19"/>
      <c r="F38" s="7"/>
    </row>
    <row r="39" customFormat="false" ht="17.25" hidden="false" customHeight="true" outlineLevel="0" collapsed="false">
      <c r="B39" s="26"/>
      <c r="C39" s="26"/>
      <c r="D39" s="22"/>
      <c r="E39" s="19"/>
      <c r="F39" s="7"/>
    </row>
    <row r="40" customFormat="false" ht="30.75" hidden="false" customHeight="true" outlineLevel="0" collapsed="false">
      <c r="B40" s="30" t="s">
        <v>43</v>
      </c>
      <c r="C40" s="30"/>
      <c r="D40" s="7"/>
      <c r="E40" s="19" t="s">
        <v>37</v>
      </c>
      <c r="F40" s="7" t="n">
        <v>0</v>
      </c>
    </row>
    <row r="41" customFormat="false" ht="17.25" hidden="false" customHeight="true" outlineLevel="0" collapsed="false">
      <c r="B41" s="30"/>
      <c r="C41" s="30"/>
      <c r="D41" s="7"/>
      <c r="E41" s="19"/>
      <c r="F41" s="7"/>
    </row>
    <row r="42" customFormat="false" ht="17.25" hidden="false" customHeight="true" outlineLevel="0" collapsed="false">
      <c r="B42" s="30"/>
      <c r="C42" s="30"/>
      <c r="D42" s="7"/>
      <c r="E42" s="19"/>
      <c r="F42" s="7"/>
    </row>
    <row r="43" customFormat="false" ht="17.25" hidden="false" customHeight="true" outlineLevel="0" collapsed="false">
      <c r="B43" s="30"/>
      <c r="C43" s="30"/>
      <c r="D43" s="7"/>
      <c r="E43" s="19"/>
      <c r="F43" s="7"/>
    </row>
    <row r="44" customFormat="false" ht="17.25" hidden="false" customHeight="true" outlineLevel="0" collapsed="false">
      <c r="B44" s="30"/>
      <c r="C44" s="30"/>
      <c r="D44" s="7"/>
      <c r="E44" s="19"/>
      <c r="F44" s="7"/>
    </row>
    <row r="45" customFormat="false" ht="57" hidden="false" customHeight="true" outlineLevel="0" collapsed="false">
      <c r="B45" s="30" t="s">
        <v>44</v>
      </c>
      <c r="C45" s="30"/>
      <c r="D45" s="6"/>
      <c r="E45" s="19" t="s">
        <v>37</v>
      </c>
      <c r="F45" s="6"/>
    </row>
    <row r="46" customFormat="false" ht="34.95" hidden="false" customHeight="true" outlineLevel="0" collapsed="false">
      <c r="B46" s="31" t="s">
        <v>45</v>
      </c>
      <c r="C46" s="31"/>
      <c r="D46" s="6"/>
      <c r="E46" s="19"/>
      <c r="F46" s="19" t="n">
        <v>244800</v>
      </c>
    </row>
    <row r="47" customFormat="false" ht="27" hidden="false" customHeight="true" outlineLevel="0" collapsed="false">
      <c r="B47" s="29" t="s">
        <v>46</v>
      </c>
      <c r="C47" s="29"/>
      <c r="D47" s="6"/>
      <c r="E47" s="19"/>
      <c r="F47" s="7" t="n">
        <v>1800</v>
      </c>
    </row>
    <row r="48" customFormat="false" ht="37.2" hidden="false" customHeight="true" outlineLevel="0" collapsed="false">
      <c r="B48" s="29" t="s">
        <v>47</v>
      </c>
      <c r="C48" s="29"/>
      <c r="D48" s="6"/>
      <c r="E48" s="19"/>
      <c r="F48" s="32" t="n">
        <v>40000</v>
      </c>
    </row>
    <row r="49" customFormat="false" ht="36.75" hidden="false" customHeight="true" outlineLevel="0" collapsed="false">
      <c r="B49" s="31" t="s">
        <v>48</v>
      </c>
      <c r="C49" s="31"/>
      <c r="D49" s="6"/>
      <c r="E49" s="19"/>
      <c r="F49" s="33" t="n">
        <v>75000</v>
      </c>
    </row>
    <row r="50" customFormat="false" ht="26.25" hidden="false" customHeight="true" outlineLevel="0" collapsed="false">
      <c r="B50" s="26" t="s">
        <v>49</v>
      </c>
      <c r="C50" s="26"/>
      <c r="D50" s="34"/>
      <c r="E50" s="35"/>
      <c r="F50" s="36" t="n">
        <f aca="false">SUM(F32:F49)</f>
        <v>439744</v>
      </c>
    </row>
    <row r="51" customFormat="false" ht="17.4" hidden="false" customHeight="true" outlineLevel="0" collapsed="false">
      <c r="B51" s="37" t="s">
        <v>50</v>
      </c>
      <c r="C51" s="37"/>
      <c r="D51" s="37"/>
      <c r="E51" s="37"/>
      <c r="F51" s="37"/>
    </row>
    <row r="52" customFormat="false" ht="48.75" hidden="false" customHeight="true" outlineLevel="0" collapsed="false">
      <c r="B52" s="13" t="s">
        <v>51</v>
      </c>
      <c r="C52" s="13"/>
      <c r="D52" s="18" t="n">
        <v>3332.6</v>
      </c>
      <c r="E52" s="19" t="s">
        <v>52</v>
      </c>
      <c r="F52" s="23" t="n">
        <v>64378.56</v>
      </c>
    </row>
    <row r="53" customFormat="false" ht="21.75" hidden="false" customHeight="true" outlineLevel="0" collapsed="false">
      <c r="B53" s="13" t="s">
        <v>53</v>
      </c>
      <c r="C53" s="13"/>
      <c r="D53" s="18" t="n">
        <v>3332.6</v>
      </c>
      <c r="E53" s="7"/>
      <c r="F53" s="23" t="n">
        <v>26014.14</v>
      </c>
    </row>
    <row r="54" customFormat="false" ht="22.5" hidden="false" customHeight="true" outlineLevel="0" collapsed="false">
      <c r="B54" s="24" t="s">
        <v>54</v>
      </c>
      <c r="C54" s="24"/>
      <c r="D54" s="18" t="n">
        <v>3332.6</v>
      </c>
      <c r="E54" s="7"/>
      <c r="F54" s="23" t="n">
        <v>34933.49</v>
      </c>
    </row>
    <row r="55" customFormat="false" ht="15.6" hidden="false" customHeight="false" outlineLevel="0" collapsed="false">
      <c r="B55" s="38" t="s">
        <v>55</v>
      </c>
      <c r="C55" s="38"/>
      <c r="D55" s="18" t="n">
        <v>3332.6</v>
      </c>
      <c r="E55" s="7"/>
      <c r="F55" s="23" t="n">
        <v>92007</v>
      </c>
    </row>
    <row r="56" customFormat="false" ht="15.6" hidden="false" customHeight="false" outlineLevel="0" collapsed="false">
      <c r="B56" s="38" t="s">
        <v>56</v>
      </c>
      <c r="C56" s="38"/>
      <c r="D56" s="18" t="n">
        <v>3332.6</v>
      </c>
      <c r="E56" s="7"/>
      <c r="F56" s="23" t="n">
        <v>141970.32</v>
      </c>
    </row>
    <row r="57" customFormat="false" ht="15.6" hidden="false" customHeight="false" outlineLevel="0" collapsed="false">
      <c r="B57" s="38" t="s">
        <v>57</v>
      </c>
      <c r="C57" s="38"/>
      <c r="D57" s="18" t="n">
        <v>3332.6</v>
      </c>
      <c r="E57" s="7"/>
      <c r="F57" s="23" t="n">
        <v>0</v>
      </c>
    </row>
    <row r="58" customFormat="false" ht="15.6" hidden="false" customHeight="false" outlineLevel="0" collapsed="false">
      <c r="B58" s="38" t="s">
        <v>58</v>
      </c>
      <c r="C58" s="38"/>
      <c r="D58" s="18" t="n">
        <v>3332.6</v>
      </c>
      <c r="E58" s="7"/>
      <c r="F58" s="23" t="n">
        <f aca="false">F59+F60+F61+F62+F64+F63</f>
        <v>37271.51</v>
      </c>
    </row>
    <row r="59" customFormat="false" ht="15.6" hidden="false" customHeight="false" outlineLevel="0" collapsed="false">
      <c r="B59" s="24" t="s">
        <v>59</v>
      </c>
      <c r="C59" s="24"/>
      <c r="D59" s="18"/>
      <c r="E59" s="7"/>
      <c r="F59" s="23" t="n">
        <v>3727.88</v>
      </c>
    </row>
    <row r="60" customFormat="false" ht="15.6" hidden="false" customHeight="false" outlineLevel="0" collapsed="false">
      <c r="B60" s="24" t="s">
        <v>60</v>
      </c>
      <c r="C60" s="24"/>
      <c r="D60" s="18"/>
      <c r="E60" s="7"/>
      <c r="F60" s="23" t="n">
        <v>3000</v>
      </c>
    </row>
    <row r="61" customFormat="false" ht="15.6" hidden="false" customHeight="false" outlineLevel="0" collapsed="false">
      <c r="B61" s="24" t="s">
        <v>61</v>
      </c>
      <c r="C61" s="24"/>
      <c r="D61" s="18"/>
      <c r="E61" s="7"/>
      <c r="F61" s="23" t="n">
        <v>0</v>
      </c>
    </row>
    <row r="62" customFormat="false" ht="15.6" hidden="false" customHeight="false" outlineLevel="0" collapsed="false">
      <c r="B62" s="39" t="s">
        <v>62</v>
      </c>
      <c r="C62" s="39"/>
      <c r="D62" s="40"/>
      <c r="E62" s="41"/>
      <c r="F62" s="42" t="n">
        <v>9220.98</v>
      </c>
    </row>
    <row r="63" customFormat="false" ht="42" hidden="false" customHeight="true" outlineLevel="0" collapsed="false">
      <c r="B63" s="13" t="s">
        <v>63</v>
      </c>
      <c r="C63" s="13"/>
      <c r="D63" s="40"/>
      <c r="E63" s="41"/>
      <c r="F63" s="42" t="n">
        <v>13836.69</v>
      </c>
    </row>
    <row r="64" customFormat="false" ht="33" hidden="false" customHeight="true" outlineLevel="0" collapsed="false">
      <c r="B64" s="13" t="s">
        <v>64</v>
      </c>
      <c r="C64" s="13"/>
      <c r="D64" s="43"/>
      <c r="E64" s="43"/>
      <c r="F64" s="44" t="n">
        <v>7485.96</v>
      </c>
    </row>
    <row r="66" customFormat="false" ht="15.6" hidden="false" customHeight="false" outlineLevel="0" collapsed="false">
      <c r="B66" s="45"/>
      <c r="C66" s="46"/>
      <c r="D66" s="46"/>
      <c r="E66" s="46"/>
      <c r="F66" s="46"/>
    </row>
    <row r="67" customFormat="false" ht="43.5" hidden="false" customHeight="true" outlineLevel="0" collapsed="false">
      <c r="B67" s="47" t="s">
        <v>65</v>
      </c>
      <c r="C67" s="47"/>
      <c r="D67" s="47"/>
      <c r="E67" s="47"/>
      <c r="F67" s="47"/>
    </row>
    <row r="68" customFormat="false" ht="36.75" hidden="false" customHeight="true" outlineLevel="0" collapsed="false">
      <c r="B68" s="47" t="s">
        <v>66</v>
      </c>
      <c r="C68" s="47"/>
      <c r="D68" s="47"/>
      <c r="E68" s="47"/>
      <c r="F68" s="47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0" customFormat="false" ht="15.6" hidden="false" customHeight="false" outlineLevel="0" collapsed="false">
      <c r="B70" s="3" t="s">
        <v>67</v>
      </c>
      <c r="C70" s="3"/>
      <c r="D70" s="3"/>
      <c r="E70" s="3"/>
      <c r="F70" s="3"/>
    </row>
    <row r="71" customFormat="false" ht="15.6" hidden="false" customHeight="false" outlineLevel="0" collapsed="false">
      <c r="B71" s="1"/>
      <c r="C71" s="48"/>
      <c r="D71" s="1"/>
      <c r="E71" s="1"/>
      <c r="F71" s="1"/>
    </row>
    <row r="72" customFormat="false" ht="38.25" hidden="false" customHeight="true" outlineLevel="0" collapsed="false">
      <c r="B72" s="47" t="s">
        <v>68</v>
      </c>
      <c r="C72" s="47"/>
      <c r="D72" s="47"/>
      <c r="E72" s="47"/>
      <c r="F72" s="47"/>
    </row>
    <row r="73" customFormat="false" ht="15.6" hidden="false" customHeight="false" outlineLevel="0" collapsed="false">
      <c r="B73" s="1"/>
      <c r="C73" s="1"/>
      <c r="D73" s="1"/>
      <c r="E73" s="1"/>
      <c r="F73" s="1"/>
    </row>
    <row r="75" customFormat="false" ht="30.75" hidden="false" customHeight="true" outlineLevel="0" collapsed="false">
      <c r="B75" s="49" t="s">
        <v>69</v>
      </c>
      <c r="C75" s="49"/>
      <c r="D75" s="49"/>
      <c r="E75" s="49"/>
      <c r="F75" s="49"/>
    </row>
    <row r="77" customFormat="false" ht="24.75" hidden="false" customHeight="true" outlineLevel="0" collapsed="false">
      <c r="B77" s="49" t="s">
        <v>70</v>
      </c>
      <c r="C77" s="49"/>
      <c r="D77" s="49"/>
      <c r="E77" s="49"/>
      <c r="F77" s="49"/>
    </row>
  </sheetData>
  <mergeCells count="64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5"/>
    <mergeCell ref="E32:E35"/>
    <mergeCell ref="B33:C33"/>
    <mergeCell ref="B34:C34"/>
    <mergeCell ref="B35:C35"/>
    <mergeCell ref="B36:C39"/>
    <mergeCell ref="D36:D39"/>
    <mergeCell ref="E36:E39"/>
    <mergeCell ref="F36:F39"/>
    <mergeCell ref="B40:C44"/>
    <mergeCell ref="D40:D44"/>
    <mergeCell ref="E40:E44"/>
    <mergeCell ref="F40:F44"/>
    <mergeCell ref="B45:C45"/>
    <mergeCell ref="D45:D49"/>
    <mergeCell ref="E45:E49"/>
    <mergeCell ref="B46:C46"/>
    <mergeCell ref="B47:C47"/>
    <mergeCell ref="B48:C48"/>
    <mergeCell ref="B49:C49"/>
    <mergeCell ref="B50:C50"/>
    <mergeCell ref="B51:F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7:F67"/>
    <mergeCell ref="B68:F68"/>
    <mergeCell ref="B70:F70"/>
    <mergeCell ref="B72:F72"/>
    <mergeCell ref="B75:F75"/>
    <mergeCell ref="B77:F77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2020-03-25T10:22:07Z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